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54.-ESCUELA CHIPANA\1.-FAEP 2018\1.-CASETAS DE BASURAS\4.-ITEMIZADO OFICIAL\"/>
    </mc:Choice>
  </mc:AlternateContent>
  <xr:revisionPtr revIDLastSave="0" documentId="13_ncr:1_{40D33841-ACBA-4161-9678-57030B2334C5}" xr6:coauthVersionLast="43" xr6:coauthVersionMax="43" xr10:uidLastSave="{00000000-0000-0000-0000-000000000000}"/>
  <bookViews>
    <workbookView xWindow="510" yWindow="1650" windowWidth="13470" windowHeight="11235" xr2:uid="{00000000-000D-0000-FFFF-FFFF00000000}"/>
  </bookViews>
  <sheets>
    <sheet name="PRES.CASETAS BASUR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2" i="1"/>
  <c r="G32" i="1" l="1"/>
  <c r="G30" i="1"/>
  <c r="G29" i="1"/>
  <c r="G38" i="1" l="1"/>
  <c r="G39" i="1"/>
  <c r="G37" i="1"/>
  <c r="G28" i="1"/>
  <c r="G31" i="1"/>
  <c r="G33" i="1"/>
  <c r="G34" i="1"/>
  <c r="G25" i="1"/>
  <c r="G18" i="1"/>
  <c r="G19" i="1"/>
  <c r="G20" i="1"/>
  <c r="G21" i="1"/>
  <c r="G22" i="1"/>
  <c r="G23" i="1"/>
  <c r="G24" i="1"/>
  <c r="G17" i="1"/>
  <c r="G46" i="1"/>
  <c r="G48" i="1"/>
  <c r="G49" i="1" s="1"/>
  <c r="G40" i="1" l="1"/>
  <c r="G35" i="1"/>
  <c r="G26" i="1"/>
  <c r="G50" i="1" l="1"/>
  <c r="G52" i="1" l="1"/>
  <c r="G51" i="1"/>
  <c r="G53" i="1" l="1"/>
  <c r="G54" i="1" s="1"/>
  <c r="G55" i="1" s="1"/>
</calcChain>
</file>

<file path=xl/sharedStrings.xml><?xml version="1.0" encoding="utf-8"?>
<sst xmlns="http://schemas.openxmlformats.org/spreadsheetml/2006/main" count="113" uniqueCount="89">
  <si>
    <t>PROPUESTA:</t>
  </si>
  <si>
    <t>CASETA DE BASURA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</si>
  <si>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</si>
  <si>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</si>
  <si>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</si>
  <si>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</si>
  <si>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</si>
  <si>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</si>
  <si>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</si>
  <si>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</si>
  <si>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</si>
  <si>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</si>
  <si>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A</t>
  </si>
  <si>
    <t>1.0</t>
  </si>
  <si>
    <t xml:space="preserve">OBRA GRUESA </t>
  </si>
  <si>
    <t>1.1</t>
  </si>
  <si>
    <t>Excavaciones</t>
  </si>
  <si>
    <t>m3</t>
  </si>
  <si>
    <t>m2</t>
  </si>
  <si>
    <t>1.3</t>
  </si>
  <si>
    <t>Base(estabilizado compactado)</t>
  </si>
  <si>
    <t>1.4</t>
  </si>
  <si>
    <t>kg</t>
  </si>
  <si>
    <t>1.5</t>
  </si>
  <si>
    <t>Instalacion canaletas in-situ</t>
  </si>
  <si>
    <t>ml</t>
  </si>
  <si>
    <t>1.6</t>
  </si>
  <si>
    <t>Hormigon H - 25</t>
  </si>
  <si>
    <t>1.7</t>
  </si>
  <si>
    <t>1.9</t>
  </si>
  <si>
    <t>Cañeria de evacuación a camara y resumidero</t>
  </si>
  <si>
    <t>gl</t>
  </si>
  <si>
    <t xml:space="preserve">TOTAL </t>
  </si>
  <si>
    <t>2.0</t>
  </si>
  <si>
    <t>ESTRUCTURA METALICA</t>
  </si>
  <si>
    <t>2.1</t>
  </si>
  <si>
    <t>2.2</t>
  </si>
  <si>
    <t>2.3</t>
  </si>
  <si>
    <t>2.4</t>
  </si>
  <si>
    <t>2.5</t>
  </si>
  <si>
    <t>Pintura anticorrosiva</t>
  </si>
  <si>
    <t>2.6</t>
  </si>
  <si>
    <t xml:space="preserve">Pintura esmalte sintetico </t>
  </si>
  <si>
    <t>3.0</t>
  </si>
  <si>
    <t>TERMINACIONES</t>
  </si>
  <si>
    <t>Ceramica interior</t>
  </si>
  <si>
    <t>Molinete Exterior</t>
  </si>
  <si>
    <t>Pintura Exterior</t>
  </si>
  <si>
    <t>4.0</t>
  </si>
  <si>
    <t>ENTREGA DE LA OBRA</t>
  </si>
  <si>
    <t>4.1</t>
  </si>
  <si>
    <t>Limpieza y entrga de obra</t>
  </si>
  <si>
    <t>un</t>
  </si>
  <si>
    <t>SUB TOTAL NETO</t>
  </si>
  <si>
    <t>G.G.</t>
  </si>
  <si>
    <t>UTILIDAD</t>
  </si>
  <si>
    <t>TOTAL NETO</t>
  </si>
  <si>
    <t>I.V.A.</t>
  </si>
  <si>
    <t>TOTAL CON I.V.A.</t>
  </si>
  <si>
    <t xml:space="preserve">PRESUPUESTO OFICIAL </t>
  </si>
  <si>
    <t>CONSTRUCCIÓN CASETA DE BASURA</t>
  </si>
  <si>
    <t>ESCUELA CHIPANA</t>
  </si>
  <si>
    <t>Instalación Agua Potable(incluye manguera de 10 mts)</t>
  </si>
  <si>
    <t>4.2</t>
  </si>
  <si>
    <t>4.3</t>
  </si>
  <si>
    <t xml:space="preserve">Reparacion de porton existente </t>
  </si>
  <si>
    <t>3.1</t>
  </si>
  <si>
    <t>3.2</t>
  </si>
  <si>
    <t>3.3</t>
  </si>
  <si>
    <t>4.4</t>
  </si>
  <si>
    <t>Radier Hormigon e=15 cm H-25( incluye malla acma y polietileno)</t>
  </si>
  <si>
    <t>Excavaciones e=0,25</t>
  </si>
  <si>
    <t>Enfierradura, pilares,tensores y escalerillas</t>
  </si>
  <si>
    <t>Albañileria bloque 10cm (incluye mortero de pega)</t>
  </si>
  <si>
    <t>Techumbre zinc-alum</t>
  </si>
  <si>
    <t>Estructura cubierta Perfil 100X100X2</t>
  </si>
  <si>
    <t xml:space="preserve">Vano ventana Perfil cuadrado 40x40x2 (incluye malla acma </t>
  </si>
  <si>
    <t>Moldaje , pilares</t>
  </si>
  <si>
    <t>Estructura cubierta Perfil 50X50X2</t>
  </si>
  <si>
    <t xml:space="preserve">Estructura de porton </t>
  </si>
  <si>
    <t>2.7</t>
  </si>
  <si>
    <t xml:space="preserve">NOMBRE Y FIRMA </t>
  </si>
  <si>
    <t>EMPRESA CONTRATISTA</t>
  </si>
  <si>
    <t>5.0</t>
  </si>
  <si>
    <t>5.1</t>
  </si>
  <si>
    <t xml:space="preserve">IDENTIFICAR PLAZO EN DIAS CORRIDOS </t>
  </si>
  <si>
    <t>1.2</t>
  </si>
  <si>
    <t>1.8</t>
  </si>
  <si>
    <t xml:space="preserve">CONSTRUCCION RADIER EXTERIOR CASETA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</si>
</sst>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\ &quot;€&quot;_-;\-* #,##0.00\ &quot;€&quot;_-;_-* &quot;-&quot;??\ &quot;€&quot;_-;_-@_-"/>
    <numFmt numFmtId="165" formatCode="[$$-340A]\ #,##0;\-[$$-340A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b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165" fontId="7" fillId="0" borderId="10" xfId="2" applyNumberFormat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0" borderId="10" xfId="1" applyFont="1" applyBorder="1" applyAlignment="1"/>
    <xf numFmtId="2" fontId="7" fillId="4" borderId="10" xfId="1" applyNumberFormat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left" vertical="center"/>
    </xf>
    <xf numFmtId="165" fontId="7" fillId="4" borderId="10" xfId="2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/>
    </xf>
    <xf numFmtId="0" fontId="5" fillId="3" borderId="12" xfId="1" applyFont="1" applyFill="1" applyBorder="1" applyAlignment="1">
      <alignment vertical="center"/>
    </xf>
    <xf numFmtId="0" fontId="7" fillId="3" borderId="12" xfId="1" applyFont="1" applyFill="1" applyBorder="1" applyAlignment="1">
      <alignment horizontal="center" vertical="center"/>
    </xf>
    <xf numFmtId="165" fontId="7" fillId="3" borderId="12" xfId="2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165" fontId="7" fillId="5" borderId="0" xfId="2" applyNumberFormat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9" fontId="0" fillId="0" borderId="13" xfId="0" applyNumberFormat="1" applyBorder="1" applyAlignment="1">
      <alignment horizontal="center"/>
    </xf>
    <xf numFmtId="0" fontId="7" fillId="4" borderId="10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165" fontId="7" fillId="0" borderId="14" xfId="2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4" borderId="16" xfId="1" applyFont="1" applyFill="1" applyBorder="1" applyAlignment="1">
      <alignment horizontal="center" vertical="center"/>
    </xf>
    <xf numFmtId="2" fontId="7" fillId="4" borderId="16" xfId="1" applyNumberFormat="1" applyFont="1" applyFill="1" applyBorder="1" applyAlignment="1">
      <alignment horizontal="center" vertical="center"/>
    </xf>
    <xf numFmtId="165" fontId="7" fillId="4" borderId="16" xfId="2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/>
    </xf>
    <xf numFmtId="0" fontId="5" fillId="5" borderId="18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12" xfId="1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10" xfId="1" applyFont="1" applyFill="1" applyBorder="1" applyAlignment="1"/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165" fontId="7" fillId="0" borderId="24" xfId="2" applyNumberFormat="1" applyFont="1" applyBorder="1" applyAlignment="1">
      <alignment horizontal="center" vertical="center"/>
    </xf>
    <xf numFmtId="165" fontId="7" fillId="3" borderId="23" xfId="2" applyNumberFormat="1" applyFont="1" applyFill="1" applyBorder="1" applyAlignment="1">
      <alignment horizontal="center" vertical="center"/>
    </xf>
    <xf numFmtId="165" fontId="7" fillId="4" borderId="24" xfId="2" applyNumberFormat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5" fillId="5" borderId="26" xfId="1" applyFont="1" applyFill="1" applyBorder="1" applyAlignment="1">
      <alignment horizontal="center" vertical="center"/>
    </xf>
    <xf numFmtId="165" fontId="7" fillId="5" borderId="6" xfId="2" applyNumberFormat="1" applyFont="1" applyFill="1" applyBorder="1" applyAlignment="1">
      <alignment horizontal="center" vertical="center"/>
    </xf>
    <xf numFmtId="0" fontId="0" fillId="0" borderId="22" xfId="0" applyBorder="1"/>
    <xf numFmtId="0" fontId="5" fillId="5" borderId="27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25" xfId="0" applyBorder="1"/>
    <xf numFmtId="165" fontId="7" fillId="0" borderId="34" xfId="2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165" fontId="5" fillId="0" borderId="10" xfId="2" applyNumberFormat="1" applyFont="1" applyBorder="1" applyAlignment="1">
      <alignment horizontal="center" vertical="center"/>
    </xf>
    <xf numFmtId="165" fontId="5" fillId="0" borderId="24" xfId="2" applyNumberFormat="1" applyFont="1" applyBorder="1" applyAlignment="1">
      <alignment horizontal="center" vertical="center"/>
    </xf>
    <xf numFmtId="165" fontId="5" fillId="0" borderId="14" xfId="2" applyNumberFormat="1" applyFont="1" applyBorder="1" applyAlignment="1">
      <alignment horizontal="center" vertical="center"/>
    </xf>
    <xf numFmtId="165" fontId="5" fillId="0" borderId="21" xfId="2" applyNumberFormat="1" applyFont="1" applyBorder="1" applyAlignment="1">
      <alignment horizontal="center" vertical="center"/>
    </xf>
    <xf numFmtId="165" fontId="5" fillId="0" borderId="31" xfId="2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4" fontId="5" fillId="0" borderId="0" xfId="1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" borderId="11" xfId="1" applyFont="1" applyFill="1" applyBorder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5" fillId="3" borderId="23" xfId="1" applyFont="1" applyFill="1" applyBorder="1" applyAlignment="1">
      <alignment horizontal="left" vertical="center"/>
    </xf>
    <xf numFmtId="0" fontId="7" fillId="0" borderId="2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left"/>
    </xf>
    <xf numFmtId="0" fontId="9" fillId="0" borderId="9" xfId="1" applyFont="1" applyBorder="1" applyAlignment="1">
      <alignment horizontal="left"/>
    </xf>
  </cellXfs>
  <cellStyles count="4">
    <cellStyle name="Moneda [0] 2" xfId="3" xr:uid="{00000000-0005-0000-0000-000001000000}"/>
    <cellStyle name="Moneda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58"/>
  <sheetViews>
    <sheetView tabSelected="1" topLeftCell="A28" workbookViewId="0">
      <selection activeCell="C41" sqref="C41"/>
    </sheetView>
  </sheetViews>
  <sheetFormatPr baseColWidth="10" defaultRowHeight="15" x14ac:dyDescent="0.25"/>
  <cols>
    <col min="1" max="1" width="11.42578125" style="1"/>
    <col min="3" max="3" width="46" customWidth="1"/>
    <col min="6" max="6" width="14.5703125" bestFit="1" customWidth="1"/>
    <col min="7" max="7" width="14.140625" bestFit="1" customWidth="1"/>
  </cols>
  <sheetData>
    <row r="6" spans="2:7" x14ac:dyDescent="0.25">
      <c r="B6" s="1"/>
      <c r="C6" s="1"/>
      <c r="D6" s="1"/>
      <c r="E6" s="1"/>
      <c r="F6" s="1"/>
      <c r="G6" s="1"/>
    </row>
    <row r="7" spans="2:7" ht="15.75" thickBot="1" x14ac:dyDescent="0.3">
      <c r="B7" s="1"/>
      <c r="C7" s="1"/>
      <c r="D7" s="1"/>
      <c r="E7" s="1"/>
      <c r="F7" s="1"/>
      <c r="G7" s="1"/>
    </row>
    <row r="8" spans="2:7" ht="21" thickBot="1" x14ac:dyDescent="0.35">
      <c r="B8" s="69" t="s">
        <v>59</v>
      </c>
      <c r="C8" s="70"/>
      <c r="D8" s="70"/>
      <c r="E8" s="70"/>
      <c r="F8" s="70"/>
      <c r="G8" s="71"/>
    </row>
    <row r="9" spans="2:7" x14ac:dyDescent="0.25">
      <c r="B9" s="2" t="s">
        <v>0</v>
      </c>
      <c r="C9" s="72" t="s">
        <v>60</v>
      </c>
      <c r="D9" s="72"/>
      <c r="E9" s="72"/>
      <c r="F9" s="72"/>
      <c r="G9" s="73"/>
    </row>
    <row r="10" spans="2:7" x14ac:dyDescent="0.25">
      <c r="B10" s="3" t="s">
        <v>2</v>
      </c>
      <c r="C10" s="74" t="s">
        <v>60</v>
      </c>
      <c r="D10" s="74"/>
      <c r="E10" s="74"/>
      <c r="F10" s="74"/>
      <c r="G10" s="75"/>
    </row>
    <row r="11" spans="2:7" x14ac:dyDescent="0.25">
      <c r="B11" s="3" t="s">
        <v>3</v>
      </c>
      <c r="C11" s="74" t="s">
        <v>61</v>
      </c>
      <c r="D11" s="74"/>
      <c r="E11" s="74"/>
      <c r="F11" s="74"/>
      <c r="G11" s="75"/>
    </row>
    <row r="12" spans="2:7" x14ac:dyDescent="0.25">
      <c r="B12" s="3" t="s">
        <v>4</v>
      </c>
      <c r="C12" s="76"/>
      <c r="D12" s="74"/>
      <c r="E12" s="74"/>
      <c r="F12" s="74"/>
      <c r="G12" s="75"/>
    </row>
    <row r="13" spans="2:7" ht="15.75" thickBot="1" x14ac:dyDescent="0.3">
      <c r="B13" s="4" t="s">
        <v>5</v>
      </c>
      <c r="C13" s="86" t="s">
        <v>85</v>
      </c>
      <c r="D13" s="86"/>
      <c r="E13" s="86"/>
      <c r="F13" s="86"/>
      <c r="G13" s="87"/>
    </row>
    <row r="14" spans="2:7" x14ac:dyDescent="0.25">
      <c r="B14" s="40" t="s">
        <v>6</v>
      </c>
      <c r="C14" s="41" t="s">
        <v>7</v>
      </c>
      <c r="D14" s="41" t="s">
        <v>8</v>
      </c>
      <c r="E14" s="41" t="s">
        <v>9</v>
      </c>
      <c r="F14" s="41" t="s">
        <v>10</v>
      </c>
      <c r="G14" s="42" t="s">
        <v>11</v>
      </c>
    </row>
    <row r="15" spans="2:7" x14ac:dyDescent="0.25">
      <c r="B15" s="43" t="s">
        <v>12</v>
      </c>
      <c r="C15" s="80" t="s">
        <v>1</v>
      </c>
      <c r="D15" s="81"/>
      <c r="E15" s="81"/>
      <c r="F15" s="81"/>
      <c r="G15" s="82"/>
    </row>
    <row r="16" spans="2:7" x14ac:dyDescent="0.25">
      <c r="B16" s="43" t="s">
        <v>13</v>
      </c>
      <c r="C16" s="80" t="s">
        <v>14</v>
      </c>
      <c r="D16" s="81"/>
      <c r="E16" s="81"/>
      <c r="F16" s="81"/>
      <c r="G16" s="82"/>
    </row>
    <row r="17" spans="2:7" x14ac:dyDescent="0.25">
      <c r="B17" s="44" t="s">
        <v>15</v>
      </c>
      <c r="C17" s="10" t="s">
        <v>71</v>
      </c>
      <c r="D17" s="6" t="s">
        <v>17</v>
      </c>
      <c r="E17" s="7">
        <v>5.0599999999999996</v>
      </c>
      <c r="F17" s="8"/>
      <c r="G17" s="45">
        <f>E17*F17</f>
        <v>0</v>
      </c>
    </row>
    <row r="18" spans="2:7" x14ac:dyDescent="0.25">
      <c r="B18" s="44" t="s">
        <v>86</v>
      </c>
      <c r="C18" s="10" t="s">
        <v>20</v>
      </c>
      <c r="D18" s="6" t="s">
        <v>17</v>
      </c>
      <c r="E18" s="7">
        <v>3.03</v>
      </c>
      <c r="F18" s="8"/>
      <c r="G18" s="45">
        <f t="shared" ref="G18:G24" si="0">E18*F18</f>
        <v>0</v>
      </c>
    </row>
    <row r="19" spans="2:7" x14ac:dyDescent="0.25">
      <c r="B19" s="44" t="s">
        <v>19</v>
      </c>
      <c r="C19" s="39" t="s">
        <v>72</v>
      </c>
      <c r="D19" s="23" t="s">
        <v>22</v>
      </c>
      <c r="E19" s="24">
        <v>207</v>
      </c>
      <c r="F19" s="25"/>
      <c r="G19" s="45">
        <f t="shared" si="0"/>
        <v>0</v>
      </c>
    </row>
    <row r="20" spans="2:7" x14ac:dyDescent="0.25">
      <c r="B20" s="44" t="s">
        <v>21</v>
      </c>
      <c r="C20" s="39" t="s">
        <v>24</v>
      </c>
      <c r="D20" s="23" t="s">
        <v>25</v>
      </c>
      <c r="E20" s="24">
        <v>5</v>
      </c>
      <c r="F20" s="25"/>
      <c r="G20" s="45">
        <f t="shared" si="0"/>
        <v>0</v>
      </c>
    </row>
    <row r="21" spans="2:7" x14ac:dyDescent="0.25">
      <c r="B21" s="44" t="s">
        <v>23</v>
      </c>
      <c r="C21" s="10" t="s">
        <v>27</v>
      </c>
      <c r="D21" s="9" t="s">
        <v>17</v>
      </c>
      <c r="E21" s="11">
        <v>2.95</v>
      </c>
      <c r="F21" s="8"/>
      <c r="G21" s="45">
        <f t="shared" si="0"/>
        <v>0</v>
      </c>
    </row>
    <row r="22" spans="2:7" x14ac:dyDescent="0.25">
      <c r="B22" s="44" t="s">
        <v>26</v>
      </c>
      <c r="C22" s="12" t="s">
        <v>73</v>
      </c>
      <c r="D22" s="9" t="s">
        <v>18</v>
      </c>
      <c r="E22" s="11">
        <v>24.12</v>
      </c>
      <c r="F22" s="13"/>
      <c r="G22" s="45">
        <f t="shared" si="0"/>
        <v>0</v>
      </c>
    </row>
    <row r="23" spans="2:7" x14ac:dyDescent="0.25">
      <c r="B23" s="44" t="s">
        <v>28</v>
      </c>
      <c r="C23" s="14" t="s">
        <v>77</v>
      </c>
      <c r="D23" s="9" t="s">
        <v>18</v>
      </c>
      <c r="E23" s="7">
        <v>2</v>
      </c>
      <c r="F23" s="13"/>
      <c r="G23" s="45">
        <f t="shared" si="0"/>
        <v>0</v>
      </c>
    </row>
    <row r="24" spans="2:7" x14ac:dyDescent="0.25">
      <c r="B24" s="44" t="s">
        <v>87</v>
      </c>
      <c r="C24" s="14" t="s">
        <v>30</v>
      </c>
      <c r="D24" s="9" t="s">
        <v>25</v>
      </c>
      <c r="E24" s="7">
        <v>20</v>
      </c>
      <c r="F24" s="13"/>
      <c r="G24" s="45">
        <f t="shared" si="0"/>
        <v>0</v>
      </c>
    </row>
    <row r="25" spans="2:7" x14ac:dyDescent="0.25">
      <c r="B25" s="44" t="s">
        <v>29</v>
      </c>
      <c r="C25" s="14" t="s">
        <v>62</v>
      </c>
      <c r="D25" s="29" t="s">
        <v>25</v>
      </c>
      <c r="E25" s="30">
        <v>10</v>
      </c>
      <c r="F25" s="31"/>
      <c r="G25" s="45">
        <f>E25*F25</f>
        <v>0</v>
      </c>
    </row>
    <row r="26" spans="2:7" x14ac:dyDescent="0.25">
      <c r="B26" s="83"/>
      <c r="C26" s="84"/>
      <c r="D26" s="84"/>
      <c r="E26" s="85"/>
      <c r="F26" s="61" t="s">
        <v>32</v>
      </c>
      <c r="G26" s="62">
        <f>SUM(G17:G25)</f>
        <v>0</v>
      </c>
    </row>
    <row r="27" spans="2:7" x14ac:dyDescent="0.25">
      <c r="B27" s="43" t="s">
        <v>33</v>
      </c>
      <c r="C27" s="15" t="s">
        <v>34</v>
      </c>
      <c r="D27" s="16"/>
      <c r="E27" s="16"/>
      <c r="F27" s="17"/>
      <c r="G27" s="46"/>
    </row>
    <row r="28" spans="2:7" x14ac:dyDescent="0.25">
      <c r="B28" s="44" t="s">
        <v>35</v>
      </c>
      <c r="C28" s="12" t="s">
        <v>75</v>
      </c>
      <c r="D28" s="9" t="s">
        <v>25</v>
      </c>
      <c r="E28" s="11">
        <v>32</v>
      </c>
      <c r="F28" s="13"/>
      <c r="G28" s="47">
        <f t="shared" ref="G28:G34" si="1">E28*F28</f>
        <v>0</v>
      </c>
    </row>
    <row r="29" spans="2:7" s="1" customFormat="1" x14ac:dyDescent="0.25">
      <c r="B29" s="44" t="s">
        <v>36</v>
      </c>
      <c r="C29" s="12" t="s">
        <v>78</v>
      </c>
      <c r="D29" s="9" t="s">
        <v>25</v>
      </c>
      <c r="E29" s="11">
        <v>59</v>
      </c>
      <c r="F29" s="13"/>
      <c r="G29" s="47">
        <f t="shared" si="1"/>
        <v>0</v>
      </c>
    </row>
    <row r="30" spans="2:7" x14ac:dyDescent="0.25">
      <c r="B30" s="44" t="s">
        <v>37</v>
      </c>
      <c r="C30" s="12" t="s">
        <v>76</v>
      </c>
      <c r="D30" s="9" t="s">
        <v>25</v>
      </c>
      <c r="E30" s="11">
        <v>15.36</v>
      </c>
      <c r="F30" s="13"/>
      <c r="G30" s="47">
        <f t="shared" si="1"/>
        <v>0</v>
      </c>
    </row>
    <row r="31" spans="2:7" x14ac:dyDescent="0.25">
      <c r="B31" s="44" t="s">
        <v>38</v>
      </c>
      <c r="C31" s="12" t="s">
        <v>74</v>
      </c>
      <c r="D31" s="9" t="s">
        <v>18</v>
      </c>
      <c r="E31" s="11">
        <v>16</v>
      </c>
      <c r="F31" s="13"/>
      <c r="G31" s="47">
        <f t="shared" si="1"/>
        <v>0</v>
      </c>
    </row>
    <row r="32" spans="2:7" s="1" customFormat="1" x14ac:dyDescent="0.25">
      <c r="B32" s="44" t="s">
        <v>39</v>
      </c>
      <c r="C32" s="12" t="s">
        <v>79</v>
      </c>
      <c r="D32" s="9" t="s">
        <v>18</v>
      </c>
      <c r="E32" s="11">
        <v>12</v>
      </c>
      <c r="F32" s="13"/>
      <c r="G32" s="47">
        <f t="shared" si="1"/>
        <v>0</v>
      </c>
    </row>
    <row r="33" spans="2:7" x14ac:dyDescent="0.25">
      <c r="B33" s="44" t="s">
        <v>41</v>
      </c>
      <c r="C33" s="22" t="s">
        <v>40</v>
      </c>
      <c r="D33" s="9" t="s">
        <v>17</v>
      </c>
      <c r="E33" s="11">
        <v>25</v>
      </c>
      <c r="F33" s="13"/>
      <c r="G33" s="47">
        <f t="shared" si="1"/>
        <v>0</v>
      </c>
    </row>
    <row r="34" spans="2:7" x14ac:dyDescent="0.25">
      <c r="B34" s="44" t="s">
        <v>80</v>
      </c>
      <c r="C34" s="22" t="s">
        <v>42</v>
      </c>
      <c r="D34" s="9" t="s">
        <v>18</v>
      </c>
      <c r="E34" s="11">
        <v>25</v>
      </c>
      <c r="F34" s="13"/>
      <c r="G34" s="47">
        <f t="shared" si="1"/>
        <v>0</v>
      </c>
    </row>
    <row r="35" spans="2:7" x14ac:dyDescent="0.25">
      <c r="B35" s="48"/>
      <c r="C35" s="35"/>
      <c r="D35" s="5"/>
      <c r="E35" s="6"/>
      <c r="F35" s="61" t="s">
        <v>32</v>
      </c>
      <c r="G35" s="61">
        <f>SUM(G28:G34)</f>
        <v>0</v>
      </c>
    </row>
    <row r="36" spans="2:7" x14ac:dyDescent="0.25">
      <c r="B36" s="49" t="s">
        <v>43</v>
      </c>
      <c r="C36" s="32" t="s">
        <v>44</v>
      </c>
      <c r="D36" s="18"/>
      <c r="E36" s="18"/>
      <c r="F36" s="19"/>
      <c r="G36" s="50"/>
    </row>
    <row r="37" spans="2:7" x14ac:dyDescent="0.25">
      <c r="B37" s="44" t="s">
        <v>66</v>
      </c>
      <c r="C37" s="22" t="s">
        <v>45</v>
      </c>
      <c r="D37" s="9" t="s">
        <v>18</v>
      </c>
      <c r="E37" s="11">
        <v>39.119999999999997</v>
      </c>
      <c r="F37" s="13"/>
      <c r="G37" s="47">
        <f>E37*F37</f>
        <v>0</v>
      </c>
    </row>
    <row r="38" spans="2:7" x14ac:dyDescent="0.25">
      <c r="B38" s="44" t="s">
        <v>67</v>
      </c>
      <c r="C38" s="22" t="s">
        <v>46</v>
      </c>
      <c r="D38" s="9" t="s">
        <v>18</v>
      </c>
      <c r="E38" s="11">
        <v>39.119999999999997</v>
      </c>
      <c r="F38" s="13"/>
      <c r="G38" s="47">
        <f t="shared" ref="G38:G39" si="2">E38*F38</f>
        <v>0</v>
      </c>
    </row>
    <row r="39" spans="2:7" x14ac:dyDescent="0.25">
      <c r="B39" s="44" t="s">
        <v>68</v>
      </c>
      <c r="C39" s="22" t="s">
        <v>47</v>
      </c>
      <c r="D39" s="9" t="s">
        <v>18</v>
      </c>
      <c r="E39" s="11">
        <v>24.12</v>
      </c>
      <c r="F39" s="13"/>
      <c r="G39" s="47">
        <f t="shared" si="2"/>
        <v>0</v>
      </c>
    </row>
    <row r="40" spans="2:7" x14ac:dyDescent="0.25">
      <c r="B40" s="51"/>
      <c r="C40" s="77"/>
      <c r="D40" s="78"/>
      <c r="E40" s="79"/>
      <c r="F40" s="61" t="s">
        <v>11</v>
      </c>
      <c r="G40" s="61">
        <f>SUM(G37:G39)</f>
        <v>0</v>
      </c>
    </row>
    <row r="41" spans="2:7" s="1" customFormat="1" x14ac:dyDescent="0.25">
      <c r="B41" s="49" t="s">
        <v>48</v>
      </c>
      <c r="C41" s="32" t="s">
        <v>88</v>
      </c>
      <c r="D41" s="18"/>
      <c r="E41" s="18"/>
      <c r="F41" s="19"/>
      <c r="G41" s="50"/>
    </row>
    <row r="42" spans="2:7" s="1" customFormat="1" x14ac:dyDescent="0.25">
      <c r="B42" s="44" t="s">
        <v>50</v>
      </c>
      <c r="C42" s="22" t="s">
        <v>16</v>
      </c>
      <c r="D42" s="9" t="s">
        <v>17</v>
      </c>
      <c r="E42" s="11">
        <v>8.94</v>
      </c>
      <c r="F42" s="8"/>
      <c r="G42" s="47">
        <f>E42*F42</f>
        <v>0</v>
      </c>
    </row>
    <row r="43" spans="2:7" s="1" customFormat="1" x14ac:dyDescent="0.25">
      <c r="B43" s="44" t="s">
        <v>63</v>
      </c>
      <c r="C43" s="10" t="s">
        <v>20</v>
      </c>
      <c r="D43" s="9" t="s">
        <v>17</v>
      </c>
      <c r="E43" s="11">
        <v>5.37</v>
      </c>
      <c r="F43" s="8"/>
      <c r="G43" s="47">
        <f t="shared" ref="G43:G45" si="3">E43*F43</f>
        <v>0</v>
      </c>
    </row>
    <row r="44" spans="2:7" s="1" customFormat="1" x14ac:dyDescent="0.25">
      <c r="B44" s="44" t="s">
        <v>64</v>
      </c>
      <c r="C44" s="22" t="s">
        <v>70</v>
      </c>
      <c r="D44" s="9" t="s">
        <v>17</v>
      </c>
      <c r="E44" s="11">
        <v>5.36</v>
      </c>
      <c r="F44" s="13"/>
      <c r="G44" s="47">
        <f t="shared" si="3"/>
        <v>0</v>
      </c>
    </row>
    <row r="45" spans="2:7" s="1" customFormat="1" x14ac:dyDescent="0.25">
      <c r="B45" s="44" t="s">
        <v>69</v>
      </c>
      <c r="C45" s="12" t="s">
        <v>65</v>
      </c>
      <c r="D45" s="9" t="s">
        <v>31</v>
      </c>
      <c r="E45" s="11">
        <v>1</v>
      </c>
      <c r="F45" s="13"/>
      <c r="G45" s="47">
        <f t="shared" si="3"/>
        <v>0</v>
      </c>
    </row>
    <row r="46" spans="2:7" s="1" customFormat="1" x14ac:dyDescent="0.25">
      <c r="B46" s="51"/>
      <c r="C46" s="36"/>
      <c r="D46" s="37"/>
      <c r="E46" s="38"/>
      <c r="F46" s="61" t="s">
        <v>11</v>
      </c>
      <c r="G46" s="61">
        <f>SUM(G42:G45)</f>
        <v>0</v>
      </c>
    </row>
    <row r="47" spans="2:7" x14ac:dyDescent="0.25">
      <c r="B47" s="52" t="s">
        <v>83</v>
      </c>
      <c r="C47" s="33" t="s">
        <v>49</v>
      </c>
      <c r="D47" s="18"/>
      <c r="E47" s="18"/>
      <c r="F47" s="19"/>
      <c r="G47" s="50"/>
    </row>
    <row r="48" spans="2:7" x14ac:dyDescent="0.25">
      <c r="B48" s="53" t="s">
        <v>84</v>
      </c>
      <c r="C48" s="20" t="s">
        <v>51</v>
      </c>
      <c r="D48" s="5" t="s">
        <v>52</v>
      </c>
      <c r="E48" s="6">
        <v>1</v>
      </c>
      <c r="F48" s="8"/>
      <c r="G48" s="45">
        <f>E48*F48</f>
        <v>0</v>
      </c>
    </row>
    <row r="49" spans="2:7" ht="15.75" thickBot="1" x14ac:dyDescent="0.3">
      <c r="B49" s="66"/>
      <c r="C49" s="67"/>
      <c r="D49" s="67"/>
      <c r="E49" s="68"/>
      <c r="F49" s="61" t="s">
        <v>11</v>
      </c>
      <c r="G49" s="63">
        <f>G48</f>
        <v>0</v>
      </c>
    </row>
    <row r="50" spans="2:7" x14ac:dyDescent="0.25">
      <c r="B50" s="1"/>
      <c r="C50" s="1"/>
      <c r="D50" s="1"/>
      <c r="E50" s="54" t="s">
        <v>53</v>
      </c>
      <c r="F50" s="55"/>
      <c r="G50" s="64">
        <f>G26+G35+G40+G46+G49</f>
        <v>0</v>
      </c>
    </row>
    <row r="51" spans="2:7" x14ac:dyDescent="0.25">
      <c r="B51" s="1"/>
      <c r="C51" s="1"/>
      <c r="D51" s="1"/>
      <c r="E51" s="56" t="s">
        <v>54</v>
      </c>
      <c r="F51" s="21"/>
      <c r="G51" s="57">
        <f>G50*F51</f>
        <v>0</v>
      </c>
    </row>
    <row r="52" spans="2:7" x14ac:dyDescent="0.25">
      <c r="B52" s="1"/>
      <c r="C52" s="1"/>
      <c r="D52" s="1"/>
      <c r="E52" s="56" t="s">
        <v>55</v>
      </c>
      <c r="F52" s="21"/>
      <c r="G52" s="57">
        <f>G50*F52</f>
        <v>0</v>
      </c>
    </row>
    <row r="53" spans="2:7" x14ac:dyDescent="0.25">
      <c r="C53" s="1"/>
      <c r="D53" s="1"/>
      <c r="E53" s="58" t="s">
        <v>56</v>
      </c>
      <c r="F53" s="26"/>
      <c r="G53" s="62">
        <f>G50+G51+G52</f>
        <v>0</v>
      </c>
    </row>
    <row r="54" spans="2:7" x14ac:dyDescent="0.25">
      <c r="C54" s="1"/>
      <c r="D54" s="1"/>
      <c r="E54" s="56" t="s">
        <v>57</v>
      </c>
      <c r="F54" s="21">
        <v>0.19</v>
      </c>
      <c r="G54" s="57">
        <f>G53*F54</f>
        <v>0</v>
      </c>
    </row>
    <row r="55" spans="2:7" ht="15.75" thickBot="1" x14ac:dyDescent="0.3">
      <c r="C55" s="1"/>
      <c r="D55" s="1"/>
      <c r="E55" s="59" t="s">
        <v>58</v>
      </c>
      <c r="F55" s="60"/>
      <c r="G55" s="65">
        <f>G53+G54</f>
        <v>0</v>
      </c>
    </row>
    <row r="56" spans="2:7" x14ac:dyDescent="0.25">
      <c r="C56" s="34"/>
    </row>
    <row r="57" spans="2:7" x14ac:dyDescent="0.25">
      <c r="C57" s="27" t="s">
        <v>81</v>
      </c>
      <c r="D57" s="1"/>
      <c r="E57" s="1"/>
      <c r="F57" s="1"/>
      <c r="G57" s="1"/>
    </row>
    <row r="58" spans="2:7" x14ac:dyDescent="0.25">
      <c r="C58" s="28" t="s">
        <v>82</v>
      </c>
      <c r="D58" s="1"/>
      <c r="E58" s="1"/>
      <c r="F58" s="1"/>
      <c r="G58" s="1"/>
    </row>
  </sheetData>
  <mergeCells count="11">
    <mergeCell ref="B49:E49"/>
    <mergeCell ref="B8:G8"/>
    <mergeCell ref="C9:G9"/>
    <mergeCell ref="C10:G10"/>
    <mergeCell ref="C11:G11"/>
    <mergeCell ref="C12:G12"/>
    <mergeCell ref="C40:E40"/>
    <mergeCell ref="C15:G15"/>
    <mergeCell ref="C16:G16"/>
    <mergeCell ref="B26:E26"/>
    <mergeCell ref="C13:G13"/>
  </mergeCells>
  <phoneticPr fontId="8" type="noConversion"/>
  <pageMargins left="0.25" right="0.25" top="0.75" bottom="0.75" header="0.3" footer="0.3"/>
  <pageSetup paperSize="5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PRES.CASETAS BASURA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2018-10-19T11:57:36Z</cp:lastPrinted>
  <dcterms:created xsi:type="dcterms:W3CDTF">2018-10-09T19:25:42Z</dcterms:created>
  <dcterms:modified xsi:type="dcterms:W3CDTF">2019-06-20T22:21:56Z</dcterms:modified>
</cp:coreProperties>
</file>